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kob/Desktop/aauPlay_2021/"/>
    </mc:Choice>
  </mc:AlternateContent>
  <xr:revisionPtr revIDLastSave="0" documentId="13_ncr:1_{ACCAFB17-B79A-7746-B3A4-02B9EA27DB35}" xr6:coauthVersionLast="46" xr6:coauthVersionMax="46" xr10:uidLastSave="{00000000-0000-0000-0000-000000000000}"/>
  <bookViews>
    <workbookView xWindow="9760" yWindow="500" windowWidth="20000" windowHeight="14660" xr2:uid="{49D38A0D-09F7-DB49-A121-25A99D33030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1" l="1"/>
  <c r="B28" i="1"/>
  <c r="D28" i="1"/>
  <c r="C28" i="1"/>
  <c r="E16" i="1" l="1"/>
  <c r="F16" i="1" s="1"/>
  <c r="E10" i="1" l="1"/>
  <c r="F10" i="1" s="1"/>
  <c r="E26" i="1"/>
  <c r="F26" i="1" s="1"/>
  <c r="E3" i="1"/>
  <c r="F3" i="1" s="1"/>
  <c r="G3" i="1" s="1"/>
  <c r="E20" i="1"/>
  <c r="F20" i="1" s="1"/>
  <c r="E5" i="1"/>
  <c r="F5" i="1" s="1"/>
  <c r="E7" i="1"/>
  <c r="F7" i="1" s="1"/>
  <c r="E23" i="1"/>
  <c r="F23" i="1" s="1"/>
  <c r="E24" i="1"/>
  <c r="F24" i="1" s="1"/>
  <c r="E25" i="1"/>
  <c r="F25" i="1" s="1"/>
  <c r="E8" i="1"/>
  <c r="F8" i="1" s="1"/>
  <c r="E12" i="1"/>
  <c r="F12" i="1" s="1"/>
  <c r="E13" i="1"/>
  <c r="F13" i="1" s="1"/>
  <c r="E14" i="1"/>
  <c r="F14" i="1" s="1"/>
  <c r="E17" i="1"/>
  <c r="F17" i="1" s="1"/>
  <c r="E21" i="1"/>
  <c r="F21" i="1" s="1"/>
  <c r="E15" i="1"/>
  <c r="F15" i="1" s="1"/>
  <c r="E6" i="1"/>
  <c r="F6" i="1" s="1"/>
  <c r="E18" i="1"/>
  <c r="F18" i="1" s="1"/>
  <c r="E22" i="1"/>
  <c r="F22" i="1" s="1"/>
  <c r="E11" i="1"/>
  <c r="F11" i="1" s="1"/>
  <c r="E4" i="1"/>
  <c r="F4" i="1" s="1"/>
  <c r="E19" i="1"/>
  <c r="F19" i="1" s="1"/>
  <c r="E9" i="1"/>
  <c r="F9" i="1" s="1"/>
  <c r="G4" i="1" l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J4" i="1" s="1"/>
  <c r="F28" i="1"/>
  <c r="E28" i="1"/>
  <c r="J3" i="1" l="1"/>
  <c r="J5" i="1" s="1"/>
</calcChain>
</file>

<file path=xl/sharedStrings.xml><?xml version="1.0" encoding="utf-8"?>
<sst xmlns="http://schemas.openxmlformats.org/spreadsheetml/2006/main" count="37" uniqueCount="37">
  <si>
    <t>Tidsrum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</si>
  <si>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</si>
  <si>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</si>
  <si>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</si>
  <si>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</si>
  <si>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</si>
  <si>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</si>
  <si>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</si>
  <si>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</si>
  <si>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</si>
  <si>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</si>
  <si>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</si>
  <si>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</si>
  <si>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</si>
  <si>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</si>
  <si>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</si>
  <si>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</si>
  <si>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</si>
  <si>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</si>
  <si>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</si>
  <si>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</si>
  <si>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</si>
  <si>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</si>
  <si>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</si>
  <si>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23:00-24:00</t>
  </si>
  <si>
    <t>Total</t>
  </si>
  <si>
    <t>Batteriladning</t>
  </si>
  <si>
    <t>Maximum</t>
  </si>
  <si>
    <t>Minimum</t>
  </si>
  <si>
    <t>Kapacitet</t>
  </si>
  <si>
    <t>Forbrug (kWh)</t>
  </si>
  <si>
    <t>Vindmølle-anlæg (kWh)</t>
  </si>
  <si>
    <t>Solcelle-anlæg (kWh)</t>
  </si>
  <si>
    <t>Energimix (kWh)</t>
  </si>
  <si>
    <t>Overskud/underskud (kWh)</t>
  </si>
  <si>
    <t>Batterilager (kWh)</t>
  </si>
  <si>
    <t>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</si>
</sst>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"/>
  </numFmts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166" fontId="0" fillId="0" borderId="0" xfId="0" applyNumberFormat="1"/>
    <xf numFmtId="2" fontId="0" fillId="0" borderId="0" xfId="0" applyNumberFormat="1" applyFont="1" applyBorder="1"/>
    <xf numFmtId="0" fontId="0" fillId="0" borderId="2" xfId="0" applyBorder="1"/>
    <xf numFmtId="166" fontId="0" fillId="0" borderId="3" xfId="0" applyNumberFormat="1" applyBorder="1"/>
    <xf numFmtId="10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N$3" horiz="1" max="1000" page="10" val="378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787400</xdr:colOff>
          <xdr:row>2</xdr:row>
          <xdr:rowOff>38100</xdr:rowOff>
        </xdr:from>
        <xdr:to>
          <xdr:col>16</xdr:col>
          <xdr:colOff>266700</xdr:colOff>
          <xdr:row>4</xdr:row>
          <xdr:rowOff>177800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F639EEA0-AF9C-5C4F-A70A-1B371AE66B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9BC33-313C-2E4F-905A-1C711A3D2113}">
  <dimension ref="A1:N28"/>
  <sheetViews>
    <sheetView tabSelected="1" workbookViewId="0">
      <selection activeCell="F17" sqref="F17"/>
    </sheetView>
  </sheetViews>
  <sheetFormatPr baseColWidth="10" defaultRowHeight="16" x14ac:dyDescent="0.2"/>
  <cols>
    <col min="2" max="2" width="13" bestFit="1" customWidth="1"/>
    <col min="3" max="3" width="20.5" bestFit="1" customWidth="1"/>
    <col min="4" max="4" width="18.5" bestFit="1" customWidth="1"/>
    <col min="5" max="5" width="14.83203125" bestFit="1" customWidth="1"/>
    <col min="6" max="6" width="23.6640625" bestFit="1" customWidth="1"/>
    <col min="7" max="7" width="16.6640625" bestFit="1" customWidth="1"/>
    <col min="9" max="9" width="12.83203125" bestFit="1" customWidth="1"/>
  </cols>
  <sheetData>
    <row r="1" spans="1:14" ht="17" thickBot="1" x14ac:dyDescent="0.25">
      <c r="A1" t="s">
        <v>0</v>
      </c>
      <c r="B1" t="s">
        <v>30</v>
      </c>
      <c r="C1" t="s">
        <v>31</v>
      </c>
      <c r="D1" t="s">
        <v>32</v>
      </c>
      <c r="E1" t="s">
        <v>33</v>
      </c>
      <c r="F1" t="s">
        <v>34</v>
      </c>
      <c r="G1" t="s">
        <v>35</v>
      </c>
      <c r="I1" t="s">
        <v>26</v>
      </c>
      <c r="J1" t="s">
        <v>36</v>
      </c>
    </row>
    <row r="2" spans="1:14" ht="17" thickBot="1" x14ac:dyDescent="0.25">
      <c r="E2" s="7">
        <v>0.4</v>
      </c>
      <c r="G2">
        <v>250</v>
      </c>
      <c r="N2">
        <f>$N$3/1000</f>
        <v>0.378</v>
      </c>
    </row>
    <row r="3" spans="1:14" x14ac:dyDescent="0.2">
      <c r="A3" s="1" t="s">
        <v>1</v>
      </c>
      <c r="B3" s="4">
        <v>7.2619244099999998</v>
      </c>
      <c r="C3" s="4">
        <v>37.671232879999998</v>
      </c>
      <c r="D3" s="4">
        <v>0</v>
      </c>
      <c r="E3" s="3">
        <f>$E$2*C3+(1-$E$2)*D3</f>
        <v>15.068493152</v>
      </c>
      <c r="F3" s="3">
        <f>E3-B3</f>
        <v>7.8065687420000005</v>
      </c>
      <c r="G3" s="3">
        <f>G2+F3</f>
        <v>257.80656874200002</v>
      </c>
      <c r="I3" t="s">
        <v>27</v>
      </c>
      <c r="J3" s="3">
        <f>MAX(G3:G26)</f>
        <v>461.15662066400006</v>
      </c>
      <c r="N3">
        <v>378</v>
      </c>
    </row>
    <row r="4" spans="1:14" ht="17" thickBot="1" x14ac:dyDescent="0.25">
      <c r="A4" s="1" t="s">
        <v>2</v>
      </c>
      <c r="B4" s="4">
        <v>7.2619244099999998</v>
      </c>
      <c r="C4" s="4">
        <v>37.671232879999998</v>
      </c>
      <c r="D4" s="4">
        <v>0</v>
      </c>
      <c r="E4" s="3">
        <f t="shared" ref="E4:E26" si="0">$E$2*C4+(1-$E$2)*D4</f>
        <v>15.068493152</v>
      </c>
      <c r="F4" s="3">
        <f t="shared" ref="F4:F26" si="1">E4-B4</f>
        <v>7.8065687420000005</v>
      </c>
      <c r="G4" s="3">
        <f t="shared" ref="G4:G26" si="2">G3+F4</f>
        <v>265.61313748400005</v>
      </c>
      <c r="I4" t="s">
        <v>28</v>
      </c>
      <c r="J4" s="3">
        <f>MIN(G3:G26)</f>
        <v>118.4894347500001</v>
      </c>
    </row>
    <row r="5" spans="1:14" ht="17" thickBot="1" x14ac:dyDescent="0.25">
      <c r="A5" s="1" t="s">
        <v>3</v>
      </c>
      <c r="B5" s="4">
        <v>7.2619244099999998</v>
      </c>
      <c r="C5" s="4">
        <v>37.671232879999998</v>
      </c>
      <c r="D5" s="4">
        <v>0</v>
      </c>
      <c r="E5" s="3">
        <f t="shared" si="0"/>
        <v>15.068493152</v>
      </c>
      <c r="F5" s="3">
        <f t="shared" si="1"/>
        <v>7.8065687420000005</v>
      </c>
      <c r="G5" s="3">
        <f t="shared" si="2"/>
        <v>273.41970622600007</v>
      </c>
      <c r="I5" s="5" t="s">
        <v>29</v>
      </c>
      <c r="J5" s="6">
        <f>J3-J4</f>
        <v>342.66718591399996</v>
      </c>
    </row>
    <row r="6" spans="1:14" x14ac:dyDescent="0.2">
      <c r="A6" s="1" t="s">
        <v>4</v>
      </c>
      <c r="B6" s="4">
        <v>7.2619244099999998</v>
      </c>
      <c r="C6" s="4">
        <v>50.228310499999999</v>
      </c>
      <c r="D6" s="4">
        <v>0</v>
      </c>
      <c r="E6" s="3">
        <f t="shared" si="0"/>
        <v>20.091324200000003</v>
      </c>
      <c r="F6" s="3">
        <f t="shared" si="1"/>
        <v>12.829399790000004</v>
      </c>
      <c r="G6" s="3">
        <f t="shared" si="2"/>
        <v>286.2491060160001</v>
      </c>
    </row>
    <row r="7" spans="1:14" x14ac:dyDescent="0.2">
      <c r="A7" s="1" t="s">
        <v>5</v>
      </c>
      <c r="B7" s="4">
        <v>7.2619244099999998</v>
      </c>
      <c r="C7" s="4">
        <v>50.228310499999999</v>
      </c>
      <c r="D7" s="4">
        <v>0</v>
      </c>
      <c r="E7" s="3">
        <f t="shared" si="0"/>
        <v>20.091324200000003</v>
      </c>
      <c r="F7" s="3">
        <f t="shared" si="1"/>
        <v>12.829399790000004</v>
      </c>
      <c r="G7" s="3">
        <f t="shared" si="2"/>
        <v>299.07850580600012</v>
      </c>
    </row>
    <row r="8" spans="1:14" x14ac:dyDescent="0.2">
      <c r="A8" s="1" t="s">
        <v>6</v>
      </c>
      <c r="B8" s="4">
        <v>7.2619244099999998</v>
      </c>
      <c r="C8" s="4">
        <v>12.55707763</v>
      </c>
      <c r="D8" s="4">
        <v>0</v>
      </c>
      <c r="E8" s="3">
        <f t="shared" si="0"/>
        <v>5.0228310520000008</v>
      </c>
      <c r="F8" s="3">
        <f t="shared" si="1"/>
        <v>-2.239093357999999</v>
      </c>
      <c r="G8" s="3">
        <f t="shared" si="2"/>
        <v>296.83941244800013</v>
      </c>
    </row>
    <row r="9" spans="1:14" x14ac:dyDescent="0.2">
      <c r="A9" s="1" t="s">
        <v>7</v>
      </c>
      <c r="B9" s="4">
        <v>145.23848820000001</v>
      </c>
      <c r="C9" s="4">
        <v>12.55707763</v>
      </c>
      <c r="D9" s="4">
        <v>52.319424380000001</v>
      </c>
      <c r="E9" s="3">
        <f t="shared" si="0"/>
        <v>36.414485679999999</v>
      </c>
      <c r="F9" s="3">
        <f t="shared" si="1"/>
        <v>-108.82400252000001</v>
      </c>
      <c r="G9" s="3">
        <f t="shared" si="2"/>
        <v>188.01540992800011</v>
      </c>
    </row>
    <row r="10" spans="1:14" x14ac:dyDescent="0.2">
      <c r="A10" s="1" t="s">
        <v>8</v>
      </c>
      <c r="B10" s="4">
        <v>145.23848820000001</v>
      </c>
      <c r="C10" s="4">
        <v>37.671232879999998</v>
      </c>
      <c r="D10" s="4">
        <v>101.07336644999999</v>
      </c>
      <c r="E10" s="3">
        <f t="shared" si="0"/>
        <v>75.712513021999996</v>
      </c>
      <c r="F10" s="3">
        <f t="shared" si="1"/>
        <v>-69.52597517800001</v>
      </c>
      <c r="G10" s="3">
        <f t="shared" si="2"/>
        <v>118.4894347500001</v>
      </c>
    </row>
    <row r="11" spans="1:14" x14ac:dyDescent="0.2">
      <c r="A11" s="1" t="s">
        <v>9</v>
      </c>
      <c r="B11" s="4">
        <v>58.095395279999998</v>
      </c>
      <c r="C11" s="4">
        <v>12.55707763</v>
      </c>
      <c r="D11" s="4">
        <v>142.93932562000001</v>
      </c>
      <c r="E11" s="3">
        <f t="shared" si="0"/>
        <v>90.786426423999998</v>
      </c>
      <c r="F11" s="3">
        <f t="shared" si="1"/>
        <v>32.691031144</v>
      </c>
      <c r="G11" s="3">
        <f t="shared" si="2"/>
        <v>151.18046589400009</v>
      </c>
    </row>
    <row r="12" spans="1:14" x14ac:dyDescent="0.2">
      <c r="A12" s="1" t="s">
        <v>10</v>
      </c>
      <c r="B12" s="4">
        <v>58.095395279999998</v>
      </c>
      <c r="C12" s="4">
        <v>12.55707763</v>
      </c>
      <c r="D12" s="4">
        <v>175.06420598</v>
      </c>
      <c r="E12" s="3">
        <f t="shared" si="0"/>
        <v>110.06135463999999</v>
      </c>
      <c r="F12" s="3">
        <f t="shared" si="1"/>
        <v>51.965959359999992</v>
      </c>
      <c r="G12" s="3">
        <f t="shared" si="2"/>
        <v>203.14642525400009</v>
      </c>
    </row>
    <row r="13" spans="1:14" x14ac:dyDescent="0.2">
      <c r="A13" s="1" t="s">
        <v>11</v>
      </c>
      <c r="B13" s="4">
        <v>58.095395279999998</v>
      </c>
      <c r="C13" s="4">
        <v>12.55707763</v>
      </c>
      <c r="D13" s="4">
        <v>195.25874999999999</v>
      </c>
      <c r="E13" s="3">
        <f t="shared" si="0"/>
        <v>122.178081052</v>
      </c>
      <c r="F13" s="3">
        <f t="shared" si="1"/>
        <v>64.082685771999991</v>
      </c>
      <c r="G13" s="3">
        <f t="shared" si="2"/>
        <v>267.22911102600006</v>
      </c>
    </row>
    <row r="14" spans="1:14" x14ac:dyDescent="0.2">
      <c r="A14" s="1" t="s">
        <v>12</v>
      </c>
      <c r="B14" s="4">
        <v>101.66694174</v>
      </c>
      <c r="C14" s="4">
        <v>50.228310499999999</v>
      </c>
      <c r="D14" s="4">
        <v>202.14673289000001</v>
      </c>
      <c r="E14" s="3">
        <f t="shared" si="0"/>
        <v>141.379363934</v>
      </c>
      <c r="F14" s="3">
        <f t="shared" si="1"/>
        <v>39.712422193999998</v>
      </c>
      <c r="G14" s="3">
        <f t="shared" si="2"/>
        <v>306.94153322000005</v>
      </c>
    </row>
    <row r="15" spans="1:14" x14ac:dyDescent="0.2">
      <c r="A15" s="1" t="s">
        <v>13</v>
      </c>
      <c r="B15" s="4">
        <v>58.095395279999998</v>
      </c>
      <c r="C15" s="4">
        <v>150.68493151000001</v>
      </c>
      <c r="D15" s="4">
        <v>58.577624999999998</v>
      </c>
      <c r="E15" s="3">
        <f t="shared" si="0"/>
        <v>95.420547604000006</v>
      </c>
      <c r="F15" s="3">
        <f t="shared" si="1"/>
        <v>37.325152324000008</v>
      </c>
      <c r="G15" s="3">
        <f t="shared" si="2"/>
        <v>344.26668554400004</v>
      </c>
    </row>
    <row r="16" spans="1:14" x14ac:dyDescent="0.2">
      <c r="A16" s="1" t="s">
        <v>14</v>
      </c>
      <c r="B16" s="4">
        <v>58.095395279999998</v>
      </c>
      <c r="C16" s="4">
        <v>163.24200913000001</v>
      </c>
      <c r="D16" s="4">
        <v>52.519261790000002</v>
      </c>
      <c r="E16" s="3">
        <f t="shared" si="0"/>
        <v>96.808360726000004</v>
      </c>
      <c r="F16" s="3">
        <f t="shared" si="1"/>
        <v>38.712965446000005</v>
      </c>
      <c r="G16" s="3">
        <f t="shared" si="2"/>
        <v>382.97965099000004</v>
      </c>
    </row>
    <row r="17" spans="1:7" x14ac:dyDescent="0.2">
      <c r="A17" s="1" t="s">
        <v>15</v>
      </c>
      <c r="B17" s="4">
        <v>58.095395279999998</v>
      </c>
      <c r="C17" s="4">
        <v>87.899543379999997</v>
      </c>
      <c r="D17" s="4">
        <v>142.93932562000001</v>
      </c>
      <c r="E17" s="3">
        <f t="shared" si="0"/>
        <v>120.923412724</v>
      </c>
      <c r="F17" s="3">
        <f t="shared" si="1"/>
        <v>62.828017444000004</v>
      </c>
      <c r="G17" s="3">
        <f t="shared" si="2"/>
        <v>445.80766843400005</v>
      </c>
    </row>
    <row r="18" spans="1:7" x14ac:dyDescent="0.2">
      <c r="A18" s="1" t="s">
        <v>16</v>
      </c>
      <c r="B18" s="4">
        <v>58.095395279999998</v>
      </c>
      <c r="C18" s="4">
        <v>138.12785388</v>
      </c>
      <c r="D18" s="4">
        <v>30.32200993</v>
      </c>
      <c r="E18" s="3">
        <f t="shared" si="0"/>
        <v>73.44434751</v>
      </c>
      <c r="F18" s="3">
        <f t="shared" si="1"/>
        <v>15.348952230000002</v>
      </c>
      <c r="G18" s="3">
        <f t="shared" si="2"/>
        <v>461.15662066400006</v>
      </c>
    </row>
    <row r="19" spans="1:7" x14ac:dyDescent="0.2">
      <c r="A19" s="1" t="s">
        <v>17</v>
      </c>
      <c r="B19" s="4">
        <v>101.66694174</v>
      </c>
      <c r="C19" s="4">
        <v>50.228310499999999</v>
      </c>
      <c r="D19" s="4">
        <v>52.319424380000001</v>
      </c>
      <c r="E19" s="3">
        <f t="shared" si="0"/>
        <v>51.482978828</v>
      </c>
      <c r="F19" s="3">
        <f t="shared" si="1"/>
        <v>-50.183962911999998</v>
      </c>
      <c r="G19" s="3">
        <f t="shared" si="2"/>
        <v>410.97265775200003</v>
      </c>
    </row>
    <row r="20" spans="1:7" x14ac:dyDescent="0.2">
      <c r="A20" s="1" t="s">
        <v>18</v>
      </c>
      <c r="B20" s="4">
        <v>101.66694174</v>
      </c>
      <c r="C20" s="4">
        <v>25.11415525</v>
      </c>
      <c r="D20" s="4">
        <v>0</v>
      </c>
      <c r="E20" s="3">
        <f t="shared" si="0"/>
        <v>10.045662100000001</v>
      </c>
      <c r="F20" s="3">
        <f t="shared" si="1"/>
        <v>-91.621279639999997</v>
      </c>
      <c r="G20" s="3">
        <f t="shared" si="2"/>
        <v>319.35137811200002</v>
      </c>
    </row>
    <row r="21" spans="1:7" x14ac:dyDescent="0.2">
      <c r="A21" s="1" t="s">
        <v>19</v>
      </c>
      <c r="B21" s="4">
        <v>101.66694174</v>
      </c>
      <c r="C21" s="4">
        <v>25.11415525</v>
      </c>
      <c r="D21" s="4">
        <v>0</v>
      </c>
      <c r="E21" s="3">
        <f t="shared" si="0"/>
        <v>10.045662100000001</v>
      </c>
      <c r="F21" s="3">
        <f t="shared" si="1"/>
        <v>-91.621279639999997</v>
      </c>
      <c r="G21" s="3">
        <f t="shared" si="2"/>
        <v>227.73009847200001</v>
      </c>
    </row>
    <row r="22" spans="1:7" x14ac:dyDescent="0.2">
      <c r="A22" s="1" t="s">
        <v>20</v>
      </c>
      <c r="B22" s="4">
        <v>14.52384882</v>
      </c>
      <c r="C22" s="4">
        <v>50.228310499999999</v>
      </c>
      <c r="D22" s="4">
        <v>0</v>
      </c>
      <c r="E22" s="3">
        <f t="shared" si="0"/>
        <v>20.091324200000003</v>
      </c>
      <c r="F22" s="3">
        <f t="shared" si="1"/>
        <v>5.567475380000003</v>
      </c>
      <c r="G22" s="3">
        <f t="shared" si="2"/>
        <v>233.297573852</v>
      </c>
    </row>
    <row r="23" spans="1:7" x14ac:dyDescent="0.2">
      <c r="A23" s="1" t="s">
        <v>21</v>
      </c>
      <c r="B23" s="4">
        <v>14.52384882</v>
      </c>
      <c r="C23" s="4">
        <v>37.671232879999998</v>
      </c>
      <c r="D23" s="4">
        <v>0</v>
      </c>
      <c r="E23" s="3">
        <f t="shared" si="0"/>
        <v>15.068493152</v>
      </c>
      <c r="F23" s="3">
        <f t="shared" si="1"/>
        <v>0.54464433200000073</v>
      </c>
      <c r="G23" s="3">
        <f t="shared" si="2"/>
        <v>233.84221818399999</v>
      </c>
    </row>
    <row r="24" spans="1:7" x14ac:dyDescent="0.2">
      <c r="A24" s="1" t="s">
        <v>22</v>
      </c>
      <c r="B24" s="4">
        <v>14.52384882</v>
      </c>
      <c r="C24" s="4">
        <v>50.228310499999999</v>
      </c>
      <c r="D24" s="4">
        <v>0</v>
      </c>
      <c r="E24" s="3">
        <f t="shared" si="0"/>
        <v>20.091324200000003</v>
      </c>
      <c r="F24" s="3">
        <f t="shared" si="1"/>
        <v>5.567475380000003</v>
      </c>
      <c r="G24" s="3">
        <f t="shared" si="2"/>
        <v>239.40969356399998</v>
      </c>
    </row>
    <row r="25" spans="1:7" x14ac:dyDescent="0.2">
      <c r="A25" s="1" t="s">
        <v>23</v>
      </c>
      <c r="B25" s="4">
        <v>7.2619244099999998</v>
      </c>
      <c r="C25" s="4">
        <v>25.11415525</v>
      </c>
      <c r="D25" s="4">
        <v>0</v>
      </c>
      <c r="E25" s="3">
        <f t="shared" si="0"/>
        <v>10.045662100000001</v>
      </c>
      <c r="F25" s="3">
        <f t="shared" si="1"/>
        <v>2.7837376900000015</v>
      </c>
      <c r="G25" s="3">
        <f t="shared" si="2"/>
        <v>242.19343125399999</v>
      </c>
    </row>
    <row r="26" spans="1:7" x14ac:dyDescent="0.2">
      <c r="A26" s="1" t="s">
        <v>24</v>
      </c>
      <c r="B26" s="4">
        <v>7.2619244099999998</v>
      </c>
      <c r="C26" s="4">
        <v>37.671232879999998</v>
      </c>
      <c r="D26" s="4">
        <v>0</v>
      </c>
      <c r="E26" s="3">
        <f t="shared" si="0"/>
        <v>15.068493152</v>
      </c>
      <c r="F26" s="3">
        <f t="shared" si="1"/>
        <v>7.8065687420000005</v>
      </c>
      <c r="G26" s="3">
        <f t="shared" si="2"/>
        <v>249.99999999599999</v>
      </c>
    </row>
    <row r="28" spans="1:7" x14ac:dyDescent="0.2">
      <c r="A28" s="1" t="s">
        <v>25</v>
      </c>
      <c r="B28" s="2">
        <f>SUM(B3:B26)</f>
        <v>1205.4794520600001</v>
      </c>
      <c r="C28" s="2">
        <f>SUM(C3:C26)</f>
        <v>1205.4794520799996</v>
      </c>
      <c r="D28" s="2">
        <f>SUM(D3:D26)</f>
        <v>1205.4794520400001</v>
      </c>
      <c r="E28" s="2">
        <f>SUM(E3:E26)</f>
        <v>1205.4794520560001</v>
      </c>
      <c r="F28" s="2">
        <f>SUM(F3:F26)</f>
        <v>-3.9999807910362506E-9</v>
      </c>
      <c r="G28" s="2"/>
    </row>
  </sheetData>
  <phoneticPr fontId="1" type="noConversion"/>
  <conditionalFormatting sqref="B28:E28">
    <cfRule type="cellIs" dxfId="0" priority="2" operator="lessThan">
      <formula>76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3" name="Scroll Bar 8">
              <controlPr defaultSize="0" autoPict="0">
                <anchor moveWithCells="1">
                  <from>
                    <xdr:col>10</xdr:col>
                    <xdr:colOff>787400</xdr:colOff>
                    <xdr:row>2</xdr:row>
                    <xdr:rowOff>38100</xdr:rowOff>
                  </from>
                  <to>
                    <xdr:col>16</xdr:col>
                    <xdr:colOff>266700</xdr:colOff>
                    <xdr:row>4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Stoustrup</dc:creator>
  <cp:lastModifiedBy>Jakob Stoustrup</cp:lastModifiedBy>
  <dcterms:created xsi:type="dcterms:W3CDTF">2021-05-03T08:58:49Z</dcterms:created>
  <dcterms:modified xsi:type="dcterms:W3CDTF">2021-05-04T15:25:04Z</dcterms:modified>
</cp:coreProperties>
</file>